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ncessionariasulminas-my.sharepoint.com/personal/karen_yoshida_grupoepr_com_br/Documents/CVM/RI/Tráfego/Triângulo/2024/"/>
    </mc:Choice>
  </mc:AlternateContent>
  <xr:revisionPtr revIDLastSave="37" documentId="8_{E42013C2-B422-4F93-ACE7-B58882B8D7B5}" xr6:coauthVersionLast="47" xr6:coauthVersionMax="47" xr10:uidLastSave="{FCA683D8-56E1-4B1B-9325-192CC588DFF1}"/>
  <bookViews>
    <workbookView xWindow="-120" yWindow="-120" windowWidth="20730" windowHeight="11040" xr2:uid="{FE6AD17A-17DB-40F1-9C38-1D23FEA63D17}"/>
  </bookViews>
  <sheets>
    <sheet name="EPR Triângul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L10" i="1"/>
  <c r="L12" i="1" s="1"/>
  <c r="C9" i="1"/>
  <c r="L9" i="1"/>
  <c r="J9" i="1"/>
  <c r="I9" i="1"/>
  <c r="H9" i="1"/>
  <c r="G9" i="1"/>
  <c r="F9" i="1"/>
  <c r="E9" i="1"/>
  <c r="D9" i="1"/>
  <c r="K9" i="1"/>
  <c r="L7" i="1"/>
  <c r="E11" i="1"/>
  <c r="K7" i="1"/>
  <c r="K11" i="1" s="1"/>
  <c r="J7" i="1"/>
  <c r="J11" i="1" s="1"/>
  <c r="I7" i="1"/>
  <c r="I11" i="1" s="1"/>
  <c r="H7" i="1"/>
  <c r="H11" i="1" s="1"/>
  <c r="G7" i="1"/>
  <c r="G11" i="1" s="1"/>
  <c r="F7" i="1"/>
  <c r="F11" i="1" s="1"/>
  <c r="E7" i="1"/>
  <c r="E10" i="1" s="1"/>
  <c r="E12" i="1" s="1"/>
  <c r="D7" i="1"/>
  <c r="D11" i="1" s="1"/>
  <c r="C7" i="1"/>
  <c r="D10" i="1" l="1"/>
  <c r="D12" i="1" s="1"/>
  <c r="F10" i="1"/>
  <c r="F12" i="1" s="1"/>
  <c r="G10" i="1"/>
  <c r="G12" i="1" s="1"/>
  <c r="H10" i="1"/>
  <c r="H12" i="1" s="1"/>
  <c r="I10" i="1"/>
  <c r="I12" i="1" s="1"/>
  <c r="J10" i="1"/>
  <c r="J12" i="1" s="1"/>
  <c r="K10" i="1"/>
  <c r="K12" i="1" s="1"/>
  <c r="C11" i="1"/>
  <c r="C10" i="1"/>
  <c r="C12" i="1" l="1"/>
</calcChain>
</file>

<file path=xl/sharedStrings.xml><?xml version="1.0" encoding="utf-8"?>
<sst xmlns="http://schemas.openxmlformats.org/spreadsheetml/2006/main" count="14" uniqueCount="11">
  <si>
    <t>Leves</t>
  </si>
  <si>
    <t>Pesados</t>
  </si>
  <si>
    <t>TOTAL</t>
  </si>
  <si>
    <t>EPR Triângulo (%)</t>
  </si>
  <si>
    <t>Notas:</t>
  </si>
  <si>
    <t>*</t>
  </si>
  <si>
    <t>Início da arredação foi em 28 de outubro de 2023.</t>
  </si>
  <si>
    <t>EPR Triângulo</t>
  </si>
  <si>
    <t>Tráfego Pagante EPR Triângulo</t>
  </si>
  <si>
    <t>Veículos Equivalentes</t>
  </si>
  <si>
    <t>out/23*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</si>
</sst>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5" fillId="2" borderId="1" xfId="3" applyNumberFormat="1" applyFont="1" applyFill="1" applyBorder="1"/>
    <xf numFmtId="17" fontId="5" fillId="2" borderId="1" xfId="3" applyNumberFormat="1" applyFont="1" applyFill="1" applyBorder="1" applyAlignment="1">
      <alignment horizontal="center"/>
    </xf>
    <xf numFmtId="0" fontId="2" fillId="0" borderId="1" xfId="0" applyFont="1" applyBorder="1"/>
    <xf numFmtId="164" fontId="3" fillId="0" borderId="1" xfId="4" applyNumberFormat="1" applyFont="1" applyBorder="1"/>
    <xf numFmtId="164" fontId="5" fillId="2" borderId="1" xfId="1" applyNumberFormat="1" applyFont="1" applyFill="1" applyBorder="1"/>
    <xf numFmtId="14" fontId="3" fillId="0" borderId="0" xfId="0" applyNumberFormat="1" applyFont="1"/>
    <xf numFmtId="165" fontId="3" fillId="0" borderId="1" xfId="2" applyNumberFormat="1" applyFont="1" applyBorder="1"/>
    <xf numFmtId="165" fontId="5" fillId="2" borderId="1" xfId="2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right"/>
    </xf>
    <xf numFmtId="17" fontId="5" fillId="2" borderId="1" xfId="3" quotePrefix="1" applyNumberFormat="1" applyFont="1" applyFill="1" applyBorder="1" applyAlignment="1">
      <alignment horizontal="center"/>
    </xf>
  </cellXfs>
  <cellStyles count="5">
    <cellStyle name="Comma 2" xfId="4" xr:uid="{BA8C20C8-82A7-4D22-BB96-D1FE970C8C60}"/>
    <cellStyle name="Normal" xfId="0" builtinId="0"/>
    <cellStyle name="Normal 3 5" xfId="3" xr:uid="{B34FD8BF-38AE-4525-93BB-FEB61C527576}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DABE3-4F20-431E-A748-51FF7F9107D3}">
  <dimension ref="A1:P15"/>
  <sheetViews>
    <sheetView showGridLines="0" tabSelected="1" zoomScale="80" zoomScaleNormal="80" workbookViewId="0">
      <selection activeCell="L19" sqref="L19"/>
    </sheetView>
  </sheetViews>
  <sheetFormatPr defaultColWidth="9.140625" defaultRowHeight="12.75" x14ac:dyDescent="0.2"/>
  <cols>
    <col min="1" max="1" width="2.7109375" style="2" customWidth="1"/>
    <col min="2" max="2" width="41.85546875" style="2" bestFit="1" customWidth="1"/>
    <col min="3" max="3" width="11.28515625" style="2" bestFit="1" customWidth="1"/>
    <col min="4" max="9" width="11.28515625" style="2" customWidth="1"/>
    <col min="10" max="12" width="11.28515625" style="2" bestFit="1" customWidth="1"/>
    <col min="13" max="13" width="2.7109375" style="2" customWidth="1"/>
    <col min="14" max="15" width="11.28515625" style="2" bestFit="1" customWidth="1"/>
    <col min="16" max="16" width="10.85546875" style="2" bestFit="1" customWidth="1"/>
    <col min="17" max="16384" width="9.140625" style="2"/>
  </cols>
  <sheetData>
    <row r="1" spans="1:16" x14ac:dyDescent="0.2">
      <c r="A1" s="1" t="s">
        <v>8</v>
      </c>
      <c r="B1" s="1"/>
    </row>
    <row r="2" spans="1:16" x14ac:dyDescent="0.2">
      <c r="B2" s="1" t="s">
        <v>9</v>
      </c>
    </row>
    <row r="3" spans="1:16" x14ac:dyDescent="0.2">
      <c r="M3" s="3"/>
    </row>
    <row r="4" spans="1:16" x14ac:dyDescent="0.2">
      <c r="B4" s="4" t="s">
        <v>7</v>
      </c>
      <c r="C4" s="14" t="s">
        <v>10</v>
      </c>
      <c r="D4" s="5">
        <v>45231</v>
      </c>
      <c r="E4" s="5">
        <v>45261</v>
      </c>
      <c r="F4" s="5">
        <v>45292</v>
      </c>
      <c r="G4" s="5">
        <v>45323</v>
      </c>
      <c r="H4" s="5">
        <v>45352</v>
      </c>
      <c r="I4" s="5">
        <v>45383</v>
      </c>
      <c r="J4" s="5">
        <v>45413</v>
      </c>
      <c r="K4" s="5">
        <v>45444</v>
      </c>
      <c r="L4" s="5">
        <v>45474</v>
      </c>
    </row>
    <row r="5" spans="1:16" x14ac:dyDescent="0.2">
      <c r="B5" s="6" t="s">
        <v>0</v>
      </c>
      <c r="C5" s="7">
        <v>60858</v>
      </c>
      <c r="D5" s="7">
        <v>507141.5</v>
      </c>
      <c r="E5" s="7">
        <v>629486</v>
      </c>
      <c r="F5" s="7">
        <v>635011.5</v>
      </c>
      <c r="G5" s="7">
        <v>525994</v>
      </c>
      <c r="H5" s="7">
        <v>552856.5</v>
      </c>
      <c r="I5" s="7">
        <v>517460.5</v>
      </c>
      <c r="J5" s="7">
        <v>554013</v>
      </c>
      <c r="K5" s="7">
        <v>533923</v>
      </c>
      <c r="L5" s="7">
        <v>613929</v>
      </c>
    </row>
    <row r="6" spans="1:16" x14ac:dyDescent="0.2">
      <c r="B6" s="6" t="s">
        <v>1</v>
      </c>
      <c r="C6" s="7">
        <v>164446</v>
      </c>
      <c r="D6" s="7">
        <v>1394380</v>
      </c>
      <c r="E6" s="7">
        <v>1353800</v>
      </c>
      <c r="F6" s="7">
        <v>1357610</v>
      </c>
      <c r="G6" s="7">
        <v>1397881</v>
      </c>
      <c r="H6" s="7">
        <v>1542960</v>
      </c>
      <c r="I6" s="7">
        <v>1597737</v>
      </c>
      <c r="J6" s="7">
        <v>1587728</v>
      </c>
      <c r="K6" s="7">
        <v>1607664</v>
      </c>
      <c r="L6" s="7">
        <v>1731513</v>
      </c>
    </row>
    <row r="7" spans="1:16" x14ac:dyDescent="0.2">
      <c r="B7" s="4" t="s">
        <v>2</v>
      </c>
      <c r="C7" s="8">
        <f t="shared" ref="C7:L7" si="0">SUM(C5:C6)</f>
        <v>225304</v>
      </c>
      <c r="D7" s="8">
        <f t="shared" si="0"/>
        <v>1901521.5</v>
      </c>
      <c r="E7" s="8">
        <f t="shared" si="0"/>
        <v>1983286</v>
      </c>
      <c r="F7" s="8">
        <f t="shared" si="0"/>
        <v>1992621.5</v>
      </c>
      <c r="G7" s="8">
        <f t="shared" si="0"/>
        <v>1923875</v>
      </c>
      <c r="H7" s="8">
        <f t="shared" si="0"/>
        <v>2095816.5</v>
      </c>
      <c r="I7" s="8">
        <f t="shared" si="0"/>
        <v>2115197.5</v>
      </c>
      <c r="J7" s="8">
        <f t="shared" si="0"/>
        <v>2141741</v>
      </c>
      <c r="K7" s="8">
        <f t="shared" si="0"/>
        <v>2141587</v>
      </c>
      <c r="L7" s="8">
        <f t="shared" si="0"/>
        <v>2345442</v>
      </c>
    </row>
    <row r="8" spans="1:16" x14ac:dyDescent="0.2">
      <c r="N8" s="9"/>
      <c r="O8" s="9"/>
      <c r="P8" s="9"/>
    </row>
    <row r="9" spans="1:16" x14ac:dyDescent="0.2">
      <c r="B9" s="4" t="s">
        <v>3</v>
      </c>
      <c r="C9" s="5" t="str">
        <f>C4</f>
        <v>out/23*</v>
      </c>
      <c r="D9" s="5">
        <f t="shared" ref="D9:L9" si="1">D4</f>
        <v>45231</v>
      </c>
      <c r="E9" s="5">
        <f t="shared" si="1"/>
        <v>45261</v>
      </c>
      <c r="F9" s="5">
        <f t="shared" si="1"/>
        <v>45292</v>
      </c>
      <c r="G9" s="5">
        <f t="shared" si="1"/>
        <v>45323</v>
      </c>
      <c r="H9" s="5">
        <f t="shared" si="1"/>
        <v>45352</v>
      </c>
      <c r="I9" s="5">
        <f t="shared" si="1"/>
        <v>45383</v>
      </c>
      <c r="J9" s="5">
        <f t="shared" si="1"/>
        <v>45413</v>
      </c>
      <c r="K9" s="5">
        <f>K4</f>
        <v>45444</v>
      </c>
      <c r="L9" s="5">
        <f t="shared" ref="L9" si="2">L4</f>
        <v>45474</v>
      </c>
    </row>
    <row r="10" spans="1:16" x14ac:dyDescent="0.2">
      <c r="B10" s="6" t="s">
        <v>0</v>
      </c>
      <c r="C10" s="10">
        <f t="shared" ref="C10:C11" si="3">C5/C$7</f>
        <v>0.27011504456201402</v>
      </c>
      <c r="D10" s="10">
        <f t="shared" ref="D10:K10" si="4">D5/D$7</f>
        <v>0.26670300598757363</v>
      </c>
      <c r="E10" s="10">
        <f t="shared" si="4"/>
        <v>0.31739547397601758</v>
      </c>
      <c r="F10" s="10">
        <f t="shared" si="4"/>
        <v>0.31868144552289535</v>
      </c>
      <c r="G10" s="10">
        <f t="shared" si="4"/>
        <v>0.27340341758170361</v>
      </c>
      <c r="H10" s="10">
        <f t="shared" si="4"/>
        <v>0.26379050837704543</v>
      </c>
      <c r="I10" s="10">
        <f t="shared" si="4"/>
        <v>0.24463933036985908</v>
      </c>
      <c r="J10" s="10">
        <f t="shared" si="4"/>
        <v>0.25867413473431194</v>
      </c>
      <c r="K10" s="10">
        <f t="shared" si="4"/>
        <v>0.24931184210587756</v>
      </c>
      <c r="L10" s="10">
        <f t="shared" ref="L10" si="5">L5/L$7</f>
        <v>0.26175407449853799</v>
      </c>
    </row>
    <row r="11" spans="1:16" x14ac:dyDescent="0.2">
      <c r="B11" s="6" t="s">
        <v>1</v>
      </c>
      <c r="C11" s="10">
        <f t="shared" si="3"/>
        <v>0.72988495543798604</v>
      </c>
      <c r="D11" s="10">
        <f t="shared" ref="D11:K11" si="6">D6/D$7</f>
        <v>0.73329699401242632</v>
      </c>
      <c r="E11" s="10">
        <f t="shared" si="6"/>
        <v>0.68260452602398247</v>
      </c>
      <c r="F11" s="10">
        <f t="shared" si="6"/>
        <v>0.68131855447710465</v>
      </c>
      <c r="G11" s="10">
        <f t="shared" si="6"/>
        <v>0.72659658241829639</v>
      </c>
      <c r="H11" s="10">
        <f t="shared" si="6"/>
        <v>0.73620949162295457</v>
      </c>
      <c r="I11" s="10">
        <f t="shared" si="6"/>
        <v>0.75536066963014092</v>
      </c>
      <c r="J11" s="10">
        <f t="shared" si="6"/>
        <v>0.741325865265688</v>
      </c>
      <c r="K11" s="10">
        <f t="shared" si="6"/>
        <v>0.75068815789412247</v>
      </c>
      <c r="L11" s="10">
        <f t="shared" ref="L11" si="7">L6/L$7</f>
        <v>0.73824592550146195</v>
      </c>
    </row>
    <row r="12" spans="1:16" x14ac:dyDescent="0.2">
      <c r="B12" s="4" t="s">
        <v>2</v>
      </c>
      <c r="C12" s="11">
        <f t="shared" ref="C12" si="8">SUM(C10:C11)</f>
        <v>1</v>
      </c>
      <c r="D12" s="11">
        <f t="shared" ref="D12:K12" si="9">SUM(D10:D11)</f>
        <v>1</v>
      </c>
      <c r="E12" s="11">
        <f t="shared" si="9"/>
        <v>1</v>
      </c>
      <c r="F12" s="11">
        <f t="shared" si="9"/>
        <v>1</v>
      </c>
      <c r="G12" s="11">
        <f t="shared" si="9"/>
        <v>1</v>
      </c>
      <c r="H12" s="11">
        <f t="shared" si="9"/>
        <v>1</v>
      </c>
      <c r="I12" s="11">
        <f t="shared" si="9"/>
        <v>1</v>
      </c>
      <c r="J12" s="11">
        <f t="shared" si="9"/>
        <v>1</v>
      </c>
      <c r="K12" s="11">
        <f t="shared" si="9"/>
        <v>1</v>
      </c>
      <c r="L12" s="11">
        <f t="shared" ref="L12" si="10">SUM(L10:L11)</f>
        <v>1</v>
      </c>
    </row>
    <row r="14" spans="1:16" x14ac:dyDescent="0.2">
      <c r="B14" s="1" t="s">
        <v>4</v>
      </c>
      <c r="K14" s="12"/>
      <c r="L14" s="12"/>
    </row>
    <row r="15" spans="1:16" x14ac:dyDescent="0.2">
      <c r="A15" s="13" t="s">
        <v>5</v>
      </c>
      <c r="B15" s="2" t="s">
        <v>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EPR Triângulo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Naemi Yoshida</dc:creator>
  <cp:lastModifiedBy>Karen Naemi Yoshida</cp:lastModifiedBy>
  <dcterms:created xsi:type="dcterms:W3CDTF">2024-07-14T20:50:31Z</dcterms:created>
  <dcterms:modified xsi:type="dcterms:W3CDTF">2024-08-16T19:37:55Z</dcterms:modified>
</cp:coreProperties>
</file>